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5\2 DO TRIMESTRE 2025\ESTADOS FINANCIEROS\1 PODER EJECUTIVO LDF\"/>
    </mc:Choice>
  </mc:AlternateContent>
  <xr:revisionPtr revIDLastSave="0" documentId="13_ncr:1_{75B98B64-78B3-4D0E-A38E-028720F13833}" xr6:coauthVersionLast="47" xr6:coauthVersionMax="47" xr10:uidLastSave="{00000000-0000-0000-0000-000000000000}"/>
  <bookViews>
    <workbookView xWindow="20370" yWindow="-120" windowWidth="24240" windowHeight="13020" activeTab="1" xr2:uid="{00000000-000D-0000-FFFF-FFFF00000000}"/>
  </bookViews>
  <sheets>
    <sheet name="FORMATO LDF Analitico deuda" sheetId="1" r:id="rId1"/>
    <sheet name="FORMATO DISPLINA CP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ALI2" localSheetId="1">#REF!</definedName>
    <definedName name="___ALI2" localSheetId="0">#REF!</definedName>
    <definedName name="___ALI2">#REF!</definedName>
    <definedName name="___ALI3" localSheetId="1">#REF!</definedName>
    <definedName name="___ALI3" localSheetId="0">#REF!</definedName>
    <definedName name="___ALI3">#REF!</definedName>
    <definedName name="___ALI4" localSheetId="1">#REF!</definedName>
    <definedName name="___ALI4" localSheetId="0">#REF!</definedName>
    <definedName name="___ALI4">#REF!</definedName>
    <definedName name="___ALI5" localSheetId="1">#REF!</definedName>
    <definedName name="___ALI5" localSheetId="0">#REF!</definedName>
    <definedName name="___ALI5">#REF!</definedName>
    <definedName name="___ALI6" localSheetId="1">#REF!</definedName>
    <definedName name="___ALI6" localSheetId="0">#REF!</definedName>
    <definedName name="___ALI6">#REF!</definedName>
    <definedName name="__ALI2" localSheetId="1">#REF!</definedName>
    <definedName name="__ALI2" localSheetId="0">#REF!</definedName>
    <definedName name="__ALI2">#REF!</definedName>
    <definedName name="__ALI3" localSheetId="1">#REF!</definedName>
    <definedName name="__ALI3" localSheetId="0">#REF!</definedName>
    <definedName name="__ALI3">#REF!</definedName>
    <definedName name="__ALI4" localSheetId="1">#REF!</definedName>
    <definedName name="__ALI4" localSheetId="0">#REF!</definedName>
    <definedName name="__ALI4">#REF!</definedName>
    <definedName name="__ALI5" localSheetId="1">#REF!</definedName>
    <definedName name="__ALI5" localSheetId="0">#REF!</definedName>
    <definedName name="__ALI5">#REF!</definedName>
    <definedName name="__ALI6" localSheetId="1">#REF!</definedName>
    <definedName name="__ALI6" localSheetId="0">#REF!</definedName>
    <definedName name="__ALI6">#REF!</definedName>
    <definedName name="_ALI2" localSheetId="1">#REF!</definedName>
    <definedName name="_ALI2" localSheetId="0">#REF!</definedName>
    <definedName name="_ALI2">#REF!</definedName>
    <definedName name="_ALI3" localSheetId="1">#REF!</definedName>
    <definedName name="_ALI3" localSheetId="0">#REF!</definedName>
    <definedName name="_ALI3">#REF!</definedName>
    <definedName name="_ALI4" localSheetId="1">#REF!</definedName>
    <definedName name="_ALI4" localSheetId="0">#REF!</definedName>
    <definedName name="_ALI4">#REF!</definedName>
    <definedName name="_ALI5" localSheetId="1">#REF!</definedName>
    <definedName name="_ALI5" localSheetId="0">#REF!</definedName>
    <definedName name="_ALI5">#REF!</definedName>
    <definedName name="_ALI6" localSheetId="1">#REF!</definedName>
    <definedName name="_ALI6" localSheetId="0">#REF!</definedName>
    <definedName name="_ALI6">#REF!</definedName>
    <definedName name="Acreed">[1]CATALOGOS!$M$1:$M$87</definedName>
    <definedName name="ALI" localSheetId="1">#REF!</definedName>
    <definedName name="ALI" localSheetId="0">#REF!</definedName>
    <definedName name="ALI">#REF!</definedName>
    <definedName name="Alta">[2]CATALOGOS!$J$1:$J$6</definedName>
    <definedName name="_xlnm.Print_Area" localSheetId="0">'FORMATO LDF Analitico deuda'!$A$1:$H$39</definedName>
    <definedName name="Base_datos_IM" localSheetId="1">[3]INDIRECTA!#REF!</definedName>
    <definedName name="Base_datos_IM" localSheetId="0">[3]INDIRECTA!#REF!</definedName>
    <definedName name="Base_datos_IM">[3]INDIRECTA!#REF!</definedName>
    <definedName name="_xlnm.Database" localSheetId="1">[3]INDIRECTA!#REF!</definedName>
    <definedName name="_xlnm.Database" localSheetId="0">[3]INDIRECTA!#REF!</definedName>
    <definedName name="_xlnm.Database">[3]INDIRECTA!#REF!</definedName>
    <definedName name="bonos" localSheetId="1">#REF!</definedName>
    <definedName name="bonos" localSheetId="0">#REF!</definedName>
    <definedName name="bonos">#REF!</definedName>
    <definedName name="CCC" localSheetId="1">#REF!</definedName>
    <definedName name="CCC" localSheetId="0">#REF!</definedName>
    <definedName name="CCC">#REF!</definedName>
    <definedName name="concentrado" localSheetId="1">#REF!</definedName>
    <definedName name="concentrado" localSheetId="0">#REF!</definedName>
    <definedName name="concentrado">#REF!</definedName>
    <definedName name="D">[4]CATALOGOS!$M$1:$M$87</definedName>
    <definedName name="DEUDA_PUBLICA_DE_ENTIDADES_FEDERATIVAS_Y_MUNICIPIOS_POR_TIPO_DE_DEUDOR" localSheetId="1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ENERO" localSheetId="1">#REF!</definedName>
    <definedName name="ENERO" localSheetId="0">#REF!</definedName>
    <definedName name="ENERO">#REF!</definedName>
    <definedName name="FtePago">[1]CATALOGOS!$T$1:$T$3</definedName>
    <definedName name="garantia" localSheetId="1">#REF!</definedName>
    <definedName name="garantia" localSheetId="0">#REF!</definedName>
    <definedName name="garantia">#REF!</definedName>
    <definedName name="Garantias">[1]CATALOGOS!$W$1:$W$10</definedName>
    <definedName name="garuantias">[5]CATALOGOS!$W$1:$W$10</definedName>
    <definedName name="GobEdo" localSheetId="1">#REF!</definedName>
    <definedName name="GobEdo" localSheetId="0">#REF!</definedName>
    <definedName name="GobEdo">#REF!</definedName>
    <definedName name="H">[6]CATALOGOS!$I$1:$I$2</definedName>
    <definedName name="HSep_2010" localSheetId="1">#REF!</definedName>
    <definedName name="HSep_2010" localSheetId="0">#REF!</definedName>
    <definedName name="HSep_2010">#REF!</definedName>
    <definedName name="L" localSheetId="1">#REF!</definedName>
    <definedName name="L" localSheetId="0">#REF!</definedName>
    <definedName name="L">#REF!</definedName>
    <definedName name="mensual" localSheetId="1">#REF!</definedName>
    <definedName name="mensual" localSheetId="0">#REF!</definedName>
    <definedName name="mensual">#REF!</definedName>
    <definedName name="MIRES" localSheetId="1">[3]INDIRECTA!#REF!</definedName>
    <definedName name="MIRES" localSheetId="0">[3]INDIRECTA!#REF!</definedName>
    <definedName name="MIRES">[3]INDIRECTA!#REF!</definedName>
    <definedName name="oax" localSheetId="1">#REF!</definedName>
    <definedName name="oax" localSheetId="0">#REF!</definedName>
    <definedName name="oax">#REF!</definedName>
    <definedName name="qq" localSheetId="1">#REF!</definedName>
    <definedName name="qq" localSheetId="0">#REF!</definedName>
    <definedName name="qq">#REF!</definedName>
    <definedName name="RESP" localSheetId="1">#REF!</definedName>
    <definedName name="RESP" localSheetId="0">#REF!</definedName>
    <definedName name="RESP">#REF!</definedName>
    <definedName name="RESP1">[1]CATALOGOS!$I$1:$I$2</definedName>
    <definedName name="rrr" localSheetId="1">[3]INDIRECTA!#REF!</definedName>
    <definedName name="rrr" localSheetId="0">[3]INDIRECTA!#REF!</definedName>
    <definedName name="rrr">[3]INDIRECTA!#REF!</definedName>
    <definedName name="SOBRETAA">[1]CATALOGOS!$E$1:$E$3</definedName>
    <definedName name="sobretasa" localSheetId="1">#REF!</definedName>
    <definedName name="sobretasa" localSheetId="0">#REF!</definedName>
    <definedName name="sobretasa">#REF!</definedName>
    <definedName name="sobretasas">[1]CATALOGOS!$E$1:$E$3</definedName>
    <definedName name="sss" localSheetId="1">[3]INDIRECTA!#REF!</definedName>
    <definedName name="sss" localSheetId="0">[3]INDIRECTA!#REF!</definedName>
    <definedName name="sss">[3]INDIRECTA!#REF!</definedName>
    <definedName name="tasas" localSheetId="1">#REF!</definedName>
    <definedName name="tasas" localSheetId="0">#REF!</definedName>
    <definedName name="tasas">#REF!</definedName>
    <definedName name="ttf">[7]CATALOGOS!$E$1:$E$3</definedName>
    <definedName name="VER" localSheetId="1">#REF!</definedName>
    <definedName name="VER" localSheetId="0">#REF!</definedName>
    <definedName name="VER">#REF!</definedName>
    <definedName name="W">[8]CATALOGOS!$E$1:$E$3</definedName>
    <definedName name="X">[8]CATALOGOS!$G$1:$G$6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B29" i="1"/>
  <c r="H15" i="1" l="1"/>
  <c r="G15" i="1"/>
  <c r="B15" i="1"/>
  <c r="D15" i="1"/>
  <c r="F25" i="1" l="1"/>
  <c r="F24" i="1"/>
  <c r="F23" i="1"/>
  <c r="F22" i="1"/>
  <c r="F21" i="1"/>
  <c r="F20" i="1"/>
  <c r="C15" i="1"/>
  <c r="C14" i="1" s="1"/>
  <c r="C35" i="1" l="1"/>
  <c r="D35" i="1"/>
  <c r="E35" i="1"/>
  <c r="F16" i="1"/>
  <c r="F17" i="1"/>
  <c r="F18" i="1"/>
  <c r="F19" i="1"/>
  <c r="D14" i="1"/>
  <c r="D9" i="1"/>
  <c r="D8" i="1" s="1"/>
  <c r="H14" i="1"/>
  <c r="G14" i="1"/>
  <c r="E15" i="1"/>
  <c r="E14" i="1" s="1"/>
  <c r="B14" i="1"/>
  <c r="H9" i="1"/>
  <c r="H8" i="1" s="1"/>
  <c r="G9" i="1"/>
  <c r="G8" i="1" s="1"/>
  <c r="F9" i="1"/>
  <c r="F8" i="1" s="1"/>
  <c r="E9" i="1"/>
  <c r="E8" i="1" s="1"/>
  <c r="C9" i="1"/>
  <c r="C8" i="1" s="1"/>
  <c r="C7" i="1" s="1"/>
  <c r="B9" i="1"/>
  <c r="B8" i="1" s="1"/>
  <c r="F15" i="1" l="1"/>
  <c r="F14" i="1" s="1"/>
  <c r="F7" i="1" s="1"/>
  <c r="F31" i="1" s="1"/>
  <c r="E7" i="1"/>
  <c r="E31" i="1" s="1"/>
  <c r="F35" i="1"/>
  <c r="B7" i="1"/>
  <c r="B31" i="1" s="1"/>
  <c r="C31" i="1"/>
  <c r="H7" i="1"/>
  <c r="H31" i="1" s="1"/>
  <c r="G7" i="1"/>
  <c r="G31" i="1" s="1"/>
  <c r="D7" i="1"/>
  <c r="D31" i="1" s="1"/>
</calcChain>
</file>

<file path=xl/sharedStrings.xml><?xml version="1.0" encoding="utf-8"?>
<sst xmlns="http://schemas.openxmlformats.org/spreadsheetml/2006/main" count="51" uniqueCount="47">
  <si>
    <t>Denominación de la Deuda Pública y Otros Pasivos</t>
  </si>
  <si>
    <t xml:space="preserve">Disposiciones del Periodo </t>
  </si>
  <si>
    <t>Amortizaciones del Periodo</t>
  </si>
  <si>
    <t>Revaluaciones, Reclasificaciones y Otros Ajustes</t>
  </si>
  <si>
    <t>Saldo Final del Periodo</t>
  </si>
  <si>
    <t>Pago de Intereses del Periodo</t>
  </si>
  <si>
    <t xml:space="preserve">Pago de Comisiones y demás costos asociados durante el Periodo </t>
  </si>
  <si>
    <t>1. Deuda Pública (1=A+B)</t>
  </si>
  <si>
    <t xml:space="preserve">  A. Corto Plazo</t>
  </si>
  <si>
    <t xml:space="preserve">  a1) Instituciones de Crédito </t>
  </si>
  <si>
    <t xml:space="preserve">  a2) Titulos y Valores</t>
  </si>
  <si>
    <t xml:space="preserve"> a3) Arrendamientos Financieros</t>
  </si>
  <si>
    <t xml:space="preserve">  B. Largo Plazo</t>
  </si>
  <si>
    <t xml:space="preserve">  b1) Instituciones de Crédito</t>
  </si>
  <si>
    <t xml:space="preserve">         Banobras Más Oaxaca</t>
  </si>
  <si>
    <t xml:space="preserve">        Santander  1,000</t>
  </si>
  <si>
    <t xml:space="preserve">        Banobras 363</t>
  </si>
  <si>
    <t xml:space="preserve">        Banobras 2,000</t>
  </si>
  <si>
    <t xml:space="preserve">  b2) Titulos y Valores</t>
  </si>
  <si>
    <t xml:space="preserve">  b3) Arrendamientos Financieros</t>
  </si>
  <si>
    <t xml:space="preserve">2. Otros Pasivos </t>
  </si>
  <si>
    <t>3. Total de la Deuda Pública y Otros Pasivos  (3=1+2)</t>
  </si>
  <si>
    <t>4. Deuda Contingente  (informativo)</t>
  </si>
  <si>
    <t>5.Valor de Instrumentos Bono Cupón Cero  (Informativo)</t>
  </si>
  <si>
    <t>Obligaciones a corto plazo</t>
  </si>
  <si>
    <t>Monto Contratado</t>
  </si>
  <si>
    <t xml:space="preserve">Plazo pactado </t>
  </si>
  <si>
    <t>Comisiones y Costos  Relacionados</t>
  </si>
  <si>
    <t>Tasa Efectiva (%)</t>
  </si>
  <si>
    <t>6. Obligaciones a Corto Plazo</t>
  </si>
  <si>
    <t>NR</t>
  </si>
  <si>
    <t xml:space="preserve">A. </t>
  </si>
  <si>
    <t>(DATO  PROPORCIONADO POR LA DIRECCIÓN DE CONTABILIDAD GUBERNAMENTAL)</t>
  </si>
  <si>
    <t>Tasa de Interés</t>
  </si>
  <si>
    <t>Santander 1,500 I</t>
  </si>
  <si>
    <t>Santander 1,500 II</t>
  </si>
  <si>
    <t>Santander 1,500 III</t>
  </si>
  <si>
    <t>Banorte 1,000</t>
  </si>
  <si>
    <t>Banobras 4,000</t>
  </si>
  <si>
    <t>Banobras 2,636</t>
  </si>
  <si>
    <t>Saldo al 31 de diciembre de 2024</t>
  </si>
  <si>
    <t>NR. No relevante</t>
  </si>
  <si>
    <t>Del 01 de enero al 30 de junio de 2025</t>
  </si>
  <si>
    <t>FORMATO DISCIPLINA FINANCIERA  2   (ENERO-JUNIO 2025)</t>
  </si>
  <si>
    <t>(Cifras en pesos)</t>
  </si>
  <si>
    <t>PODER EJECUTIVO DEL ESTADO DE OAXACA</t>
  </si>
  <si>
    <t>Informe Analítico de la Deuda Pública y Otros Pasivos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</si>
</sst>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0" fillId="0" borderId="0"/>
  </cellStyleXfs>
  <cellXfs count="49">
    <xf numFmtId="0" fontId="0" fillId="0" borderId="0" xfId="0"/>
    <xf numFmtId="43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4" fillId="0" borderId="3" xfId="1" applyNumberFormat="1" applyFont="1" applyBorder="1"/>
    <xf numFmtId="0" fontId="3" fillId="0" borderId="3" xfId="0" applyFont="1" applyBorder="1"/>
    <xf numFmtId="0" fontId="4" fillId="0" borderId="3" xfId="0" applyFont="1" applyBorder="1" applyAlignment="1">
      <alignment horizontal="left"/>
    </xf>
    <xf numFmtId="3" fontId="5" fillId="0" borderId="3" xfId="1" applyNumberFormat="1" applyFont="1" applyBorder="1"/>
    <xf numFmtId="0" fontId="4" fillId="0" borderId="3" xfId="0" applyFont="1" applyBorder="1"/>
    <xf numFmtId="3" fontId="4" fillId="0" borderId="3" xfId="1" applyNumberFormat="1" applyFont="1" applyFill="1" applyBorder="1"/>
    <xf numFmtId="0" fontId="3" fillId="0" borderId="3" xfId="0" applyFont="1" applyBorder="1" applyAlignment="1">
      <alignment wrapText="1"/>
    </xf>
    <xf numFmtId="3" fontId="3" fillId="2" borderId="3" xfId="1" applyNumberFormat="1" applyFont="1" applyFill="1" applyBorder="1"/>
    <xf numFmtId="43" fontId="4" fillId="0" borderId="3" xfId="1" applyFont="1" applyFill="1" applyBorder="1"/>
    <xf numFmtId="43" fontId="4" fillId="0" borderId="3" xfId="1" applyFont="1" applyBorder="1"/>
    <xf numFmtId="0" fontId="4" fillId="0" borderId="4" xfId="0" applyFont="1" applyBorder="1"/>
    <xf numFmtId="43" fontId="4" fillId="0" borderId="4" xfId="0" applyNumberFormat="1" applyFont="1" applyBorder="1"/>
    <xf numFmtId="43" fontId="4" fillId="0" borderId="4" xfId="1" applyFont="1" applyBorder="1"/>
    <xf numFmtId="43" fontId="4" fillId="0" borderId="0" xfId="1" applyFont="1"/>
    <xf numFmtId="0" fontId="7" fillId="0" borderId="0" xfId="2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3" fontId="9" fillId="0" borderId="2" xfId="3" applyNumberFormat="1" applyFont="1" applyBorder="1" applyAlignment="1">
      <alignment horizontal="center" vertical="center"/>
    </xf>
    <xf numFmtId="0" fontId="9" fillId="0" borderId="3" xfId="3" applyFont="1" applyBorder="1" applyAlignment="1">
      <alignment vertical="center" wrapText="1"/>
    </xf>
    <xf numFmtId="3" fontId="9" fillId="0" borderId="3" xfId="3" applyNumberFormat="1" applyFont="1" applyBorder="1" applyAlignment="1">
      <alignment horizontal="right" vertical="center"/>
    </xf>
    <xf numFmtId="3" fontId="9" fillId="0" borderId="3" xfId="3" applyNumberFormat="1" applyFont="1" applyBorder="1" applyAlignment="1">
      <alignment horizontal="center" vertical="center"/>
    </xf>
    <xf numFmtId="4" fontId="11" fillId="0" borderId="3" xfId="3" applyNumberFormat="1" applyFont="1" applyBorder="1" applyAlignment="1">
      <alignment horizontal="center" vertical="center"/>
    </xf>
    <xf numFmtId="0" fontId="9" fillId="0" borderId="4" xfId="3" applyFont="1" applyBorder="1" applyAlignment="1">
      <alignment vertical="center" wrapText="1"/>
    </xf>
    <xf numFmtId="3" fontId="9" fillId="0" borderId="4" xfId="3" applyNumberFormat="1" applyFont="1" applyBorder="1" applyAlignment="1">
      <alignment horizontal="right" vertical="center"/>
    </xf>
    <xf numFmtId="3" fontId="9" fillId="0" borderId="4" xfId="3" applyNumberFormat="1" applyFont="1" applyBorder="1" applyAlignment="1">
      <alignment horizontal="center" vertical="center"/>
    </xf>
    <xf numFmtId="4" fontId="9" fillId="0" borderId="4" xfId="3" applyNumberFormat="1" applyFont="1" applyBorder="1" applyAlignment="1">
      <alignment horizontal="center" vertical="center"/>
    </xf>
    <xf numFmtId="0" fontId="9" fillId="0" borderId="5" xfId="3" applyFont="1" applyBorder="1" applyAlignment="1">
      <alignment vertical="center" wrapText="1"/>
    </xf>
    <xf numFmtId="3" fontId="12" fillId="0" borderId="5" xfId="3" applyNumberFormat="1" applyFont="1" applyBorder="1" applyAlignment="1">
      <alignment horizontal="right" vertical="center"/>
    </xf>
    <xf numFmtId="3" fontId="0" fillId="0" borderId="0" xfId="0" applyNumberFormat="1"/>
    <xf numFmtId="3" fontId="3" fillId="0" borderId="3" xfId="1" applyNumberFormat="1" applyFont="1" applyFill="1" applyBorder="1"/>
    <xf numFmtId="164" fontId="3" fillId="0" borderId="3" xfId="1" applyNumberFormat="1" applyFont="1" applyFill="1" applyBorder="1"/>
    <xf numFmtId="0" fontId="4" fillId="0" borderId="3" xfId="0" applyFont="1" applyBorder="1" applyAlignment="1">
      <alignment horizontal="left" indent="2"/>
    </xf>
    <xf numFmtId="0" fontId="13" fillId="0" borderId="0" xfId="3" applyFont="1" applyAlignment="1">
      <alignment vertical="center" wrapText="1"/>
    </xf>
    <xf numFmtId="0" fontId="2" fillId="0" borderId="0" xfId="0" applyFont="1"/>
    <xf numFmtId="0" fontId="14" fillId="0" borderId="3" xfId="0" applyFont="1" applyBorder="1"/>
    <xf numFmtId="3" fontId="5" fillId="0" borderId="3" xfId="1" applyNumberFormat="1" applyFont="1" applyFill="1" applyBorder="1"/>
    <xf numFmtId="3" fontId="14" fillId="0" borderId="3" xfId="1" applyNumberFormat="1" applyFont="1" applyFill="1" applyBorder="1"/>
    <xf numFmtId="0" fontId="1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398753</xdr:colOff>
      <xdr:row>0</xdr:row>
      <xdr:rowOff>0</xdr:rowOff>
    </xdr:from>
    <xdr:to>
      <xdr:col>8</xdr:col>
      <xdr:colOff>64298</xdr:colOff>
      <xdr:row>1</xdr:row>
      <xdr:rowOff>294810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DBFE09-7E35-4B89-92F6-7C037F7CA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4292097" y="0"/>
          <a:ext cx="1719373" cy="4853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767938</xdr:colOff>
      <xdr:row>1</xdr:row>
      <xdr:rowOff>9525</xdr:rowOff>
    </xdr:from>
    <xdr:to>
      <xdr:col>5</xdr:col>
      <xdr:colOff>676275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050C7C-4992-4BD9-804B-DBE7DE915D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2520538" y="200025"/>
          <a:ext cx="3232562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Reportes%20Junio%202012\ZAC-02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0documentos\JAVIER\CUADERNILLOS\Ene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deuda%20de%20abril-junio%20(06-08-201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Users/carlos_leong/Desktop/Cuadros%20Deuda/Dic-10/16%20MICH%200310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0%20CCSC%20CARS\CUENTA%20P&#218;BLICA%20Y%20AVANCE%20DE%20GESTI&#211;N\CUENTA%20P&#218;BLICA%202025\2%20DO%20TRIMESTRE%202025\ASIENTO%20DE%20CONSOLIDACI&#211;N%20HTv2.xlsx" TargetMode="External"/><Relationship Id="rId1" Type="http://schemas.openxmlformats.org/officeDocument/2006/relationships/externalLinkPath" Target="/Users/Admin/Documents/0%20CCSC%20CARS/CUENTA%20P&#218;BLICA%20Y%20AVANCE%20DE%20GESTI&#211;N/CUENTA%20P&#218;BLICA%202025/2%20DO%20TRIMESTRE%202025/ASIENTO%20DE%20CONSOLIDACI&#211;N%20HT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IENTO DE CONSOLIDACIÓN"/>
      <sheetName val="ASIENTO DE CONSOLIDACIÓN HT"/>
      <sheetName val="B.CONSOLIDADA GEO Q2-25 5N"/>
      <sheetName val="B.CONSOLIDADA GEO Q2-25 5N HT"/>
      <sheetName val="B CONS P.EJECUTIVO Q2-25 5N "/>
      <sheetName val="B CONS P.EJECUTIVO Q2-25 5N HT"/>
      <sheetName val="BALANZA INTEGRAL Q2 2025"/>
      <sheetName val="UR 116 Q2"/>
      <sheetName val="FONDO REVOLVENTE"/>
      <sheetName val="ACUERDOS DE MINISTRACIÓN"/>
      <sheetName val="PRESTAMOS OTORGADOS"/>
      <sheetName val="CLC PENDIENTE DE PAGO"/>
      <sheetName val="CLC pendientes de pago"/>
    </sheetNames>
    <sheetDataSet>
      <sheetData sheetId="0"/>
      <sheetData sheetId="1"/>
      <sheetData sheetId="2"/>
      <sheetData sheetId="3"/>
      <sheetData sheetId="4"/>
      <sheetData sheetId="5">
        <row r="149">
          <cell r="L149">
            <v>4237167402.0400009</v>
          </cell>
          <cell r="M149">
            <v>4916408219.039999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9"/>
  <sheetViews>
    <sheetView showGridLines="0" view="pageBreakPreview" zoomScale="160" zoomScaleNormal="115" zoomScaleSheetLayoutView="160" workbookViewId="0">
      <selection activeCell="A4" sqref="A4:H4"/>
    </sheetView>
  </sheetViews>
  <sheetFormatPr baseColWidth="10" defaultRowHeight="15" x14ac:dyDescent="0.25"/>
  <cols>
    <col min="1" max="1" width="26" customWidth="1"/>
    <col min="2" max="2" width="17.85546875" customWidth="1"/>
    <col min="3" max="5" width="14.5703125" hidden="1" customWidth="1"/>
    <col min="6" max="7" width="14.5703125" customWidth="1"/>
    <col min="8" max="8" width="16.28515625" customWidth="1"/>
    <col min="9" max="9" width="15.140625" bestFit="1" customWidth="1"/>
  </cols>
  <sheetData>
    <row r="2" spans="1:9" ht="24.75" customHeight="1" x14ac:dyDescent="0.25">
      <c r="A2" s="47" t="s">
        <v>45</v>
      </c>
      <c r="B2" s="47"/>
      <c r="C2" s="47"/>
      <c r="D2" s="47"/>
      <c r="E2" s="47"/>
      <c r="F2" s="47"/>
      <c r="G2" s="47"/>
      <c r="H2" s="47"/>
    </row>
    <row r="3" spans="1:9" x14ac:dyDescent="0.25">
      <c r="A3" s="47" t="s">
        <v>46</v>
      </c>
      <c r="B3" s="47"/>
      <c r="C3" s="47"/>
      <c r="D3" s="47"/>
      <c r="E3" s="47"/>
      <c r="F3" s="47"/>
      <c r="G3" s="47"/>
      <c r="H3" s="47"/>
    </row>
    <row r="4" spans="1:9" x14ac:dyDescent="0.25">
      <c r="A4" s="47" t="s">
        <v>42</v>
      </c>
      <c r="B4" s="47"/>
      <c r="C4" s="47"/>
      <c r="D4" s="47"/>
      <c r="E4" s="47"/>
      <c r="F4" s="47"/>
      <c r="G4" s="47"/>
      <c r="H4" s="47"/>
      <c r="I4" s="1"/>
    </row>
    <row r="5" spans="1:9" x14ac:dyDescent="0.25">
      <c r="A5" s="47" t="s">
        <v>44</v>
      </c>
      <c r="B5" s="47"/>
      <c r="C5" s="47"/>
      <c r="D5" s="47"/>
      <c r="E5" s="47"/>
      <c r="F5" s="47"/>
      <c r="G5" s="47"/>
      <c r="H5" s="47"/>
    </row>
    <row r="6" spans="1:9" ht="75.75" customHeight="1" x14ac:dyDescent="0.25">
      <c r="A6" s="2" t="s">
        <v>0</v>
      </c>
      <c r="B6" s="2" t="s">
        <v>40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</row>
    <row r="7" spans="1:9" x14ac:dyDescent="0.25">
      <c r="A7" s="3" t="s">
        <v>7</v>
      </c>
      <c r="B7" s="4">
        <f t="shared" ref="B7:G7" si="0">B8+B14</f>
        <v>14915769011.539999</v>
      </c>
      <c r="C7" s="4">
        <f t="shared" si="0"/>
        <v>0</v>
      </c>
      <c r="D7" s="4">
        <f t="shared" si="0"/>
        <v>110890874.04299998</v>
      </c>
      <c r="E7" s="5">
        <f t="shared" si="0"/>
        <v>0</v>
      </c>
      <c r="F7" s="4">
        <f t="shared" si="0"/>
        <v>14804878137.497</v>
      </c>
      <c r="G7" s="4">
        <f t="shared" si="0"/>
        <v>754091624.97000003</v>
      </c>
      <c r="H7" s="4">
        <f>H8+H14</f>
        <v>2957340.8200000003</v>
      </c>
    </row>
    <row r="8" spans="1:9" x14ac:dyDescent="0.25">
      <c r="A8" s="7" t="s">
        <v>8</v>
      </c>
      <c r="B8" s="5">
        <f>SUM(B9)</f>
        <v>0</v>
      </c>
      <c r="C8" s="5">
        <f>C9</f>
        <v>0</v>
      </c>
      <c r="D8" s="5">
        <f>SUM(D9)</f>
        <v>0</v>
      </c>
      <c r="E8" s="5">
        <f>E9</f>
        <v>0</v>
      </c>
      <c r="F8" s="5">
        <f>F9</f>
        <v>0</v>
      </c>
      <c r="G8" s="5">
        <f>G9</f>
        <v>0</v>
      </c>
      <c r="H8" s="5">
        <f>H9</f>
        <v>0</v>
      </c>
    </row>
    <row r="9" spans="1:9" x14ac:dyDescent="0.25">
      <c r="A9" s="7" t="s">
        <v>9</v>
      </c>
      <c r="B9" s="5">
        <f t="shared" ref="B9:H9" si="1">SUM(B10:B10)</f>
        <v>0</v>
      </c>
      <c r="C9" s="5">
        <f t="shared" si="1"/>
        <v>0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</row>
    <row r="10" spans="1:9" x14ac:dyDescent="0.25">
      <c r="A10" s="8"/>
      <c r="B10" s="6"/>
      <c r="C10" s="6"/>
      <c r="D10" s="6"/>
      <c r="E10" s="6"/>
      <c r="F10" s="6"/>
      <c r="G10" s="9"/>
      <c r="H10" s="6"/>
    </row>
    <row r="11" spans="1:9" x14ac:dyDescent="0.25">
      <c r="A11" s="7" t="s">
        <v>10</v>
      </c>
      <c r="B11" s="6">
        <v>0</v>
      </c>
      <c r="C11" s="6"/>
      <c r="D11" s="6"/>
      <c r="E11" s="6">
        <v>0</v>
      </c>
      <c r="F11" s="6"/>
      <c r="G11" s="6">
        <v>0</v>
      </c>
      <c r="H11" s="6">
        <v>0</v>
      </c>
    </row>
    <row r="12" spans="1:9" x14ac:dyDescent="0.25">
      <c r="A12" s="7" t="s">
        <v>11</v>
      </c>
      <c r="B12" s="6">
        <v>0</v>
      </c>
      <c r="C12" s="6"/>
      <c r="D12" s="6"/>
      <c r="E12" s="6">
        <v>0</v>
      </c>
      <c r="F12" s="6"/>
      <c r="G12" s="6">
        <v>0</v>
      </c>
      <c r="H12" s="6">
        <v>0</v>
      </c>
    </row>
    <row r="13" spans="1:9" x14ac:dyDescent="0.25">
      <c r="A13" s="10"/>
      <c r="B13" s="6"/>
      <c r="C13" s="6"/>
      <c r="D13" s="6"/>
      <c r="E13" s="6"/>
      <c r="F13" s="6"/>
      <c r="G13" s="6"/>
      <c r="H13" s="6"/>
    </row>
    <row r="14" spans="1:9" x14ac:dyDescent="0.25">
      <c r="A14" s="7" t="s">
        <v>12</v>
      </c>
      <c r="B14" s="5">
        <f t="shared" ref="B14:H14" si="2">B15+B26</f>
        <v>14915769011.539999</v>
      </c>
      <c r="C14" s="5">
        <f t="shared" si="2"/>
        <v>0</v>
      </c>
      <c r="D14" s="5">
        <f t="shared" si="2"/>
        <v>110890874.04299998</v>
      </c>
      <c r="E14" s="6">
        <f t="shared" si="2"/>
        <v>0</v>
      </c>
      <c r="F14" s="5">
        <f t="shared" si="2"/>
        <v>14804878137.497</v>
      </c>
      <c r="G14" s="5">
        <f t="shared" si="2"/>
        <v>754091624.97000003</v>
      </c>
      <c r="H14" s="5">
        <f t="shared" si="2"/>
        <v>2957340.8200000003</v>
      </c>
    </row>
    <row r="15" spans="1:9" x14ac:dyDescent="0.25">
      <c r="A15" s="7" t="s">
        <v>13</v>
      </c>
      <c r="B15" s="5">
        <f>SUM(B16:B25)</f>
        <v>14915769011.539999</v>
      </c>
      <c r="C15" s="5">
        <f>SUM(C16:C26)</f>
        <v>0</v>
      </c>
      <c r="D15" s="5">
        <f>SUM(D16:D25)</f>
        <v>110890874.04299998</v>
      </c>
      <c r="E15" s="5">
        <f>SUM(E16:E19)</f>
        <v>0</v>
      </c>
      <c r="F15" s="5">
        <f>SUM(F16:F25)</f>
        <v>14804878137.497</v>
      </c>
      <c r="G15" s="5">
        <f>SUM(G16:G26)</f>
        <v>754091624.97000003</v>
      </c>
      <c r="H15" s="5">
        <f>SUM(H16:H25)</f>
        <v>2957340.8200000003</v>
      </c>
    </row>
    <row r="16" spans="1:9" x14ac:dyDescent="0.25">
      <c r="A16" s="8" t="s">
        <v>14</v>
      </c>
      <c r="B16" s="6">
        <v>166645390.37</v>
      </c>
      <c r="C16" s="6"/>
      <c r="D16" s="6">
        <v>12818876.219999997</v>
      </c>
      <c r="E16" s="6"/>
      <c r="F16" s="6">
        <f t="shared" ref="F16:F18" si="3">B16+C16-D16+E16</f>
        <v>153826514.15000001</v>
      </c>
      <c r="G16" s="6">
        <v>7125689.370000001</v>
      </c>
      <c r="H16" s="6">
        <v>251887.06999999998</v>
      </c>
    </row>
    <row r="17" spans="1:8" x14ac:dyDescent="0.25">
      <c r="A17" s="8" t="s">
        <v>15</v>
      </c>
      <c r="B17" s="6">
        <v>800567133.07000005</v>
      </c>
      <c r="C17" s="6"/>
      <c r="D17" s="6">
        <v>27793535.659999996</v>
      </c>
      <c r="E17" s="6"/>
      <c r="F17" s="6">
        <f t="shared" si="3"/>
        <v>772773597.41000009</v>
      </c>
      <c r="G17" s="6">
        <v>40802509.61999999</v>
      </c>
      <c r="H17" s="6">
        <v>196449.43</v>
      </c>
    </row>
    <row r="18" spans="1:8" x14ac:dyDescent="0.25">
      <c r="A18" s="8" t="s">
        <v>16</v>
      </c>
      <c r="B18" s="6">
        <v>228100851.35999998</v>
      </c>
      <c r="C18" s="6"/>
      <c r="D18" s="6">
        <v>14545554.803000001</v>
      </c>
      <c r="E18" s="6"/>
      <c r="F18" s="6">
        <f t="shared" si="3"/>
        <v>213555296.55699998</v>
      </c>
      <c r="G18" s="6">
        <v>11576433.51</v>
      </c>
      <c r="H18" s="6">
        <v>196449.43</v>
      </c>
    </row>
    <row r="19" spans="1:8" x14ac:dyDescent="0.25">
      <c r="A19" s="8" t="s">
        <v>17</v>
      </c>
      <c r="B19" s="6">
        <v>1669150887.1699998</v>
      </c>
      <c r="C19" s="6"/>
      <c r="D19" s="6">
        <v>50495166.289999999</v>
      </c>
      <c r="E19" s="6"/>
      <c r="F19" s="6">
        <f>B19+C19-D19+E19</f>
        <v>1618655720.8799999</v>
      </c>
      <c r="G19" s="6">
        <v>85485861.25</v>
      </c>
      <c r="H19" s="6">
        <v>124901.94</v>
      </c>
    </row>
    <row r="20" spans="1:8" x14ac:dyDescent="0.25">
      <c r="A20" s="40" t="s">
        <v>34</v>
      </c>
      <c r="B20" s="6">
        <v>1497341936.5899999</v>
      </c>
      <c r="C20" s="6"/>
      <c r="D20" s="6">
        <v>737607.60000000009</v>
      </c>
      <c r="E20" s="6"/>
      <c r="F20" s="6">
        <f t="shared" ref="F20:F25" si="4">B20+C20-D20+E20</f>
        <v>1496604328.99</v>
      </c>
      <c r="G20" s="6">
        <v>75232125.570000008</v>
      </c>
      <c r="H20" s="6">
        <v>398948.31</v>
      </c>
    </row>
    <row r="21" spans="1:8" x14ac:dyDescent="0.25">
      <c r="A21" s="40" t="s">
        <v>35</v>
      </c>
      <c r="B21" s="6">
        <v>1497453813.3299999</v>
      </c>
      <c r="C21" s="6"/>
      <c r="D21" s="6">
        <v>472667.93999999994</v>
      </c>
      <c r="E21" s="6"/>
      <c r="F21" s="6">
        <f t="shared" si="4"/>
        <v>1496981145.3899999</v>
      </c>
      <c r="G21" s="6">
        <v>75469942.319999993</v>
      </c>
      <c r="H21" s="6">
        <v>399269.51</v>
      </c>
    </row>
    <row r="22" spans="1:8" x14ac:dyDescent="0.25">
      <c r="A22" s="40" t="s">
        <v>36</v>
      </c>
      <c r="B22" s="6">
        <v>1467763992.1800001</v>
      </c>
      <c r="C22" s="6"/>
      <c r="D22" s="6">
        <v>463296.42</v>
      </c>
      <c r="E22" s="6"/>
      <c r="F22" s="6">
        <f t="shared" si="4"/>
        <v>1467300695.76</v>
      </c>
      <c r="G22" s="6">
        <v>74121997.569999993</v>
      </c>
      <c r="H22" s="6">
        <v>293532.32</v>
      </c>
    </row>
    <row r="23" spans="1:8" x14ac:dyDescent="0.25">
      <c r="A23" s="40" t="s">
        <v>37</v>
      </c>
      <c r="B23" s="6">
        <v>984002908.93000007</v>
      </c>
      <c r="C23" s="6"/>
      <c r="D23" s="6">
        <v>310598.30999999994</v>
      </c>
      <c r="E23" s="6"/>
      <c r="F23" s="6">
        <f t="shared" si="4"/>
        <v>983692310.62000012</v>
      </c>
      <c r="G23" s="6">
        <v>50192550.360000007</v>
      </c>
      <c r="H23" s="6">
        <v>166208.59</v>
      </c>
    </row>
    <row r="24" spans="1:8" x14ac:dyDescent="0.25">
      <c r="A24" s="40" t="s">
        <v>38</v>
      </c>
      <c r="B24" s="6">
        <v>3972773205.5700002</v>
      </c>
      <c r="C24" s="6"/>
      <c r="D24" s="6">
        <v>1957033.0999999999</v>
      </c>
      <c r="E24" s="6"/>
      <c r="F24" s="6">
        <f t="shared" si="4"/>
        <v>3970816172.4700003</v>
      </c>
      <c r="G24" s="6">
        <v>200634567.03</v>
      </c>
      <c r="H24" s="6">
        <v>559793.23</v>
      </c>
    </row>
    <row r="25" spans="1:8" x14ac:dyDescent="0.25">
      <c r="A25" s="40" t="s">
        <v>39</v>
      </c>
      <c r="B25" s="6">
        <v>2631968892.9699998</v>
      </c>
      <c r="C25" s="6"/>
      <c r="D25" s="6">
        <v>1296537.7</v>
      </c>
      <c r="E25" s="6"/>
      <c r="F25" s="6">
        <f t="shared" si="4"/>
        <v>2630672355.27</v>
      </c>
      <c r="G25" s="6">
        <v>133449948.36999999</v>
      </c>
      <c r="H25" s="6">
        <v>369900.99</v>
      </c>
    </row>
    <row r="26" spans="1:8" x14ac:dyDescent="0.25">
      <c r="A26" s="7" t="s">
        <v>18</v>
      </c>
      <c r="B26" s="5"/>
      <c r="C26" s="5"/>
      <c r="D26" s="5"/>
      <c r="E26" s="6"/>
      <c r="F26" s="5"/>
      <c r="G26" s="5"/>
      <c r="H26" s="5"/>
    </row>
    <row r="27" spans="1:8" x14ac:dyDescent="0.25">
      <c r="A27" s="7" t="s">
        <v>19</v>
      </c>
      <c r="B27" s="6"/>
      <c r="C27" s="6"/>
      <c r="D27" s="6"/>
      <c r="E27" s="6"/>
      <c r="F27" s="6"/>
      <c r="G27" s="6"/>
      <c r="H27" s="6"/>
    </row>
    <row r="28" spans="1:8" x14ac:dyDescent="0.25">
      <c r="A28" s="10"/>
      <c r="B28" s="6"/>
      <c r="C28" s="6"/>
      <c r="D28" s="6"/>
      <c r="E28" s="6"/>
      <c r="F28" s="6"/>
      <c r="G28" s="6"/>
      <c r="H28" s="6"/>
    </row>
    <row r="29" spans="1:8" x14ac:dyDescent="0.25">
      <c r="A29" s="43" t="s">
        <v>20</v>
      </c>
      <c r="B29" s="45">
        <f>+'[9]B CONS P.EJECUTIVO Q2-25 5N HT'!$L$149</f>
        <v>4237167402.0400009</v>
      </c>
      <c r="C29" s="45" t="s">
        <v>32</v>
      </c>
      <c r="D29" s="46"/>
      <c r="E29" s="45"/>
      <c r="F29" s="45">
        <f>+'[9]B CONS P.EJECUTIVO Q2-25 5N HT'!$M$149</f>
        <v>4916408219.039999</v>
      </c>
      <c r="G29" s="44"/>
      <c r="H29" s="44"/>
    </row>
    <row r="30" spans="1:8" x14ac:dyDescent="0.25">
      <c r="A30" s="10"/>
      <c r="B30" s="11"/>
      <c r="C30" s="11"/>
      <c r="D30" s="11"/>
      <c r="E30" s="11"/>
      <c r="F30" s="11"/>
      <c r="G30" s="11"/>
      <c r="H30" s="11"/>
    </row>
    <row r="31" spans="1:8" ht="23.25" x14ac:dyDescent="0.25">
      <c r="A31" s="12" t="s">
        <v>21</v>
      </c>
      <c r="B31" s="13">
        <f>B7+B29</f>
        <v>19152936413.580002</v>
      </c>
      <c r="C31" s="13" t="e">
        <f>C7+C29</f>
        <v>#VALUE!</v>
      </c>
      <c r="D31" s="13" t="e">
        <f>D7+C29</f>
        <v>#VALUE!</v>
      </c>
      <c r="E31" s="13">
        <f>E7+E29</f>
        <v>0</v>
      </c>
      <c r="F31" s="13">
        <f>F7+F29</f>
        <v>19721286356.536999</v>
      </c>
      <c r="G31" s="13">
        <f>G7+G29</f>
        <v>754091624.97000003</v>
      </c>
      <c r="H31" s="13">
        <f>H7+H29</f>
        <v>2957340.8200000003</v>
      </c>
    </row>
    <row r="32" spans="1:8" x14ac:dyDescent="0.25">
      <c r="A32" s="10"/>
      <c r="B32" s="14"/>
      <c r="C32" s="14"/>
      <c r="D32" s="14"/>
      <c r="E32" s="14"/>
      <c r="F32" s="14"/>
      <c r="G32" s="14"/>
      <c r="H32" s="14"/>
    </row>
    <row r="33" spans="1:8" x14ac:dyDescent="0.25">
      <c r="A33" s="7" t="s">
        <v>22</v>
      </c>
      <c r="B33" s="15"/>
      <c r="C33" s="15"/>
      <c r="D33" s="15"/>
      <c r="E33" s="15"/>
      <c r="F33" s="15"/>
      <c r="G33" s="15"/>
      <c r="H33" s="15"/>
    </row>
    <row r="34" spans="1:8" x14ac:dyDescent="0.25">
      <c r="A34" s="10"/>
      <c r="B34" s="15"/>
      <c r="C34" s="15"/>
      <c r="D34" s="15"/>
      <c r="E34" s="15"/>
      <c r="F34" s="15"/>
      <c r="G34" s="15"/>
      <c r="H34" s="15"/>
    </row>
    <row r="35" spans="1:8" ht="23.25" x14ac:dyDescent="0.25">
      <c r="A35" s="12" t="s">
        <v>23</v>
      </c>
      <c r="B35" s="39">
        <v>1534235126</v>
      </c>
      <c r="C35" s="14">
        <f>SUM(C36)</f>
        <v>0</v>
      </c>
      <c r="D35" s="14">
        <f>SUM(D36)</f>
        <v>0</v>
      </c>
      <c r="E35" s="14">
        <f>SUM(E36)</f>
        <v>0</v>
      </c>
      <c r="F35" s="38">
        <f t="shared" ref="F35" si="5">B35+C35-D35+E35</f>
        <v>1534235126</v>
      </c>
      <c r="G35" s="39">
        <v>66223291.769999996</v>
      </c>
      <c r="H35" s="39">
        <v>97221.180000000008</v>
      </c>
    </row>
    <row r="36" spans="1:8" x14ac:dyDescent="0.25">
      <c r="A36" s="10"/>
      <c r="B36" s="14"/>
      <c r="C36" s="14"/>
      <c r="D36" s="14"/>
      <c r="E36" s="14"/>
      <c r="F36" s="14"/>
      <c r="G36" s="14"/>
      <c r="H36" s="14"/>
    </row>
    <row r="37" spans="1:8" x14ac:dyDescent="0.25">
      <c r="A37" s="16"/>
      <c r="B37" s="17"/>
      <c r="C37" s="18"/>
      <c r="D37" s="18"/>
      <c r="E37" s="18"/>
      <c r="F37" s="18"/>
      <c r="G37" s="18"/>
      <c r="H37" s="18"/>
    </row>
    <row r="38" spans="1:8" x14ac:dyDescent="0.25">
      <c r="A38" s="16"/>
      <c r="B38" s="17"/>
      <c r="C38" s="18"/>
      <c r="D38" s="18"/>
      <c r="E38" s="18"/>
      <c r="F38" s="18"/>
      <c r="G38" s="18"/>
      <c r="H38" s="18"/>
    </row>
    <row r="39" spans="1:8" x14ac:dyDescent="0.25">
      <c r="E39" s="19"/>
      <c r="F39" s="19"/>
    </row>
  </sheetData>
  <mergeCells count="4">
    <mergeCell ref="A2:H2"/>
    <mergeCell ref="A3:H3"/>
    <mergeCell ref="A4:H4"/>
    <mergeCell ref="A5:H5"/>
  </mergeCells>
  <pageMargins left="0.98425196850393704" right="0.70866141732283472" top="0.43307086614173229" bottom="0.39370078740157483" header="0.31496062992125984" footer="0.31496062992125984"/>
  <pageSetup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H16"/>
  <sheetViews>
    <sheetView showGridLines="0" tabSelected="1" view="pageBreakPreview" zoomScale="115" zoomScaleNormal="100" zoomScaleSheetLayoutView="115" workbookViewId="0">
      <selection activeCell="A13" sqref="A13"/>
    </sheetView>
  </sheetViews>
  <sheetFormatPr baseColWidth="10" defaultRowHeight="15" x14ac:dyDescent="0.25"/>
  <cols>
    <col min="1" max="1" width="26.28515625" customWidth="1"/>
    <col min="2" max="2" width="12.7109375" bestFit="1" customWidth="1"/>
    <col min="4" max="4" width="12.7109375" customWidth="1"/>
    <col min="5" max="5" width="13" customWidth="1"/>
  </cols>
  <sheetData>
    <row r="7" spans="1:8" x14ac:dyDescent="0.25">
      <c r="A7" s="48" t="s">
        <v>45</v>
      </c>
      <c r="B7" s="48"/>
      <c r="C7" s="48"/>
      <c r="D7" s="48"/>
      <c r="E7" s="48"/>
      <c r="F7" s="48"/>
      <c r="G7" s="42"/>
      <c r="H7" s="42"/>
    </row>
    <row r="8" spans="1:8" x14ac:dyDescent="0.25">
      <c r="A8" t="s">
        <v>43</v>
      </c>
    </row>
    <row r="9" spans="1:8" x14ac:dyDescent="0.25">
      <c r="A9" s="20"/>
      <c r="B9" s="21"/>
      <c r="C9" s="22"/>
      <c r="D9" s="22"/>
      <c r="E9" s="21"/>
      <c r="F9" s="21"/>
    </row>
    <row r="10" spans="1:8" ht="36" x14ac:dyDescent="0.25">
      <c r="A10" s="23" t="s">
        <v>24</v>
      </c>
      <c r="B10" s="24" t="s">
        <v>25</v>
      </c>
      <c r="C10" s="24" t="s">
        <v>26</v>
      </c>
      <c r="D10" s="24" t="s">
        <v>33</v>
      </c>
      <c r="E10" s="24" t="s">
        <v>27</v>
      </c>
      <c r="F10" s="24" t="s">
        <v>28</v>
      </c>
    </row>
    <row r="11" spans="1:8" x14ac:dyDescent="0.25">
      <c r="A11" s="25" t="s">
        <v>29</v>
      </c>
      <c r="B11" s="26">
        <v>0</v>
      </c>
      <c r="C11" s="26" t="s">
        <v>30</v>
      </c>
      <c r="D11" s="26" t="s">
        <v>30</v>
      </c>
      <c r="E11" s="26" t="s">
        <v>30</v>
      </c>
      <c r="F11" s="26" t="s">
        <v>30</v>
      </c>
    </row>
    <row r="12" spans="1:8" x14ac:dyDescent="0.25">
      <c r="A12" s="27" t="s">
        <v>31</v>
      </c>
      <c r="B12" s="28"/>
      <c r="C12" s="29"/>
      <c r="D12" s="29"/>
      <c r="E12" s="29"/>
      <c r="F12" s="30"/>
    </row>
    <row r="13" spans="1:8" x14ac:dyDescent="0.25">
      <c r="A13" s="31"/>
      <c r="B13" s="32"/>
      <c r="C13" s="33"/>
      <c r="D13" s="32"/>
      <c r="E13" s="33"/>
      <c r="F13" s="34"/>
    </row>
    <row r="14" spans="1:8" x14ac:dyDescent="0.25">
      <c r="A14" s="35"/>
      <c r="B14" s="36"/>
      <c r="C14" s="36"/>
      <c r="D14" s="36"/>
      <c r="E14" s="36"/>
      <c r="F14" s="36"/>
    </row>
    <row r="15" spans="1:8" x14ac:dyDescent="0.25">
      <c r="A15" s="41" t="s">
        <v>41</v>
      </c>
      <c r="E15" s="37"/>
    </row>
    <row r="16" spans="1:8" x14ac:dyDescent="0.25">
      <c r="E16" s="37"/>
    </row>
  </sheetData>
  <mergeCells count="1">
    <mergeCell ref="A7:F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LDF Analitico deuda</vt:lpstr>
      <vt:lpstr>FORMATO DISPLINA CP</vt:lpstr>
      <vt:lpstr>'FORMATO LDF Analitico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César Romero</cp:lastModifiedBy>
  <cp:lastPrinted>2025-07-23T21:52:27Z</cp:lastPrinted>
  <dcterms:created xsi:type="dcterms:W3CDTF">2023-04-17T19:06:54Z</dcterms:created>
  <dcterms:modified xsi:type="dcterms:W3CDTF">2025-07-23T22:00:36Z</dcterms:modified>
</cp:coreProperties>
</file>